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al\OneDrive\Desktop\JAP1\"/>
    </mc:Choice>
  </mc:AlternateContent>
  <xr:revisionPtr revIDLastSave="0" documentId="8_{8F6D45C7-878A-DE49-BECE-D4886E720B50}" xr6:coauthVersionLast="47" xr6:coauthVersionMax="47" xr10:uidLastSave="{00000000-0000-0000-0000-000000000000}"/>
  <bookViews>
    <workbookView xWindow="-120" yWindow="-120" windowWidth="24240" windowHeight="13020" xr2:uid="{89483E06-2FFE-45EF-BEF8-CBEFA059A15D}"/>
  </bookViews>
  <sheets>
    <sheet name="EQUIP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7" i="1" l="1"/>
  <c r="G47" i="1"/>
  <c r="H75" i="1"/>
  <c r="G75" i="1"/>
  <c r="H73" i="1"/>
  <c r="G73" i="1"/>
  <c r="H71" i="1"/>
  <c r="G71" i="1"/>
  <c r="H69" i="1"/>
  <c r="G69" i="1"/>
  <c r="H67" i="1"/>
  <c r="G67" i="1"/>
  <c r="H65" i="1"/>
  <c r="G65" i="1"/>
  <c r="H63" i="1"/>
  <c r="G63" i="1"/>
  <c r="H61" i="1"/>
  <c r="G61" i="1"/>
  <c r="H59" i="1"/>
  <c r="G59" i="1"/>
  <c r="H57" i="1"/>
  <c r="G57" i="1"/>
  <c r="H55" i="1"/>
  <c r="G55" i="1"/>
  <c r="H53" i="1"/>
  <c r="G53" i="1"/>
  <c r="G41" i="1"/>
  <c r="H51" i="1"/>
  <c r="G51" i="1"/>
  <c r="H49" i="1"/>
  <c r="G49" i="1"/>
  <c r="H39" i="1"/>
  <c r="G39" i="1"/>
  <c r="H37" i="1"/>
  <c r="G37" i="1"/>
  <c r="G35" i="1"/>
  <c r="G33" i="1"/>
  <c r="G31" i="1"/>
  <c r="G29" i="1"/>
  <c r="G27" i="1"/>
  <c r="G25" i="1"/>
  <c r="G23" i="1"/>
  <c r="G21" i="1"/>
  <c r="G19" i="1"/>
  <c r="G17" i="1"/>
  <c r="G15" i="1"/>
  <c r="G13" i="1"/>
  <c r="G11" i="1"/>
  <c r="G9" i="1"/>
  <c r="G7" i="1"/>
  <c r="G5" i="1"/>
  <c r="H35" i="1"/>
  <c r="H33" i="1"/>
  <c r="H31" i="1"/>
  <c r="H29" i="1"/>
  <c r="H7" i="1"/>
  <c r="H9" i="1"/>
  <c r="H11" i="1"/>
  <c r="H13" i="1"/>
  <c r="H15" i="1"/>
  <c r="H17" i="1"/>
  <c r="H19" i="1"/>
  <c r="H21" i="1"/>
  <c r="H23" i="1"/>
  <c r="H25" i="1"/>
  <c r="H27" i="1"/>
  <c r="H5" i="1"/>
</calcChain>
</file>

<file path=xl/sharedStrings.xml><?xml version="1.0" encoding="utf-8"?>
<sst xmlns="http://schemas.openxmlformats.org/spreadsheetml/2006/main" count="224" uniqueCount="150">
  <si>
    <t>N</t>
  </si>
  <si>
    <t>NOM</t>
  </si>
  <si>
    <t>PRENOM</t>
  </si>
  <si>
    <t>CLASSEMENT</t>
  </si>
  <si>
    <t>NOM EQUIPE</t>
  </si>
  <si>
    <t>POIDS EQUIPE</t>
  </si>
  <si>
    <t>P1000 Hommes VidaPadel 26-28 septembre</t>
  </si>
  <si>
    <t>Qualification</t>
  </si>
  <si>
    <t>Liste d'attente</t>
  </si>
  <si>
    <t>PETITDIDIER</t>
  </si>
  <si>
    <t>Robin</t>
  </si>
  <si>
    <t>BAUD</t>
  </si>
  <si>
    <t>basile</t>
  </si>
  <si>
    <t>PAUMARD</t>
  </si>
  <si>
    <t>Mathieu</t>
  </si>
  <si>
    <t>DURIEUX</t>
  </si>
  <si>
    <t>Marc</t>
  </si>
  <si>
    <t>BOUTEL</t>
  </si>
  <si>
    <t>Gautier</t>
  </si>
  <si>
    <t>COUSTHAM</t>
  </si>
  <si>
    <t>Enzo</t>
  </si>
  <si>
    <t>MACCHI</t>
  </si>
  <si>
    <t>Jérémy</t>
  </si>
  <si>
    <t>BRECHEMIER</t>
  </si>
  <si>
    <t>Thomas</t>
  </si>
  <si>
    <t>DU GARDIN</t>
  </si>
  <si>
    <t>Antoine</t>
  </si>
  <si>
    <t>ROULLEAU</t>
  </si>
  <si>
    <t>Cyril</t>
  </si>
  <si>
    <t>OLIVIER</t>
  </si>
  <si>
    <t>Guillaume</t>
  </si>
  <si>
    <t>ZISSWILLER</t>
  </si>
  <si>
    <t>Loris</t>
  </si>
  <si>
    <t>DURBAN</t>
  </si>
  <si>
    <t>STARK</t>
  </si>
  <si>
    <t>Johan</t>
  </si>
  <si>
    <t>HENRY</t>
  </si>
  <si>
    <t>Christophe</t>
  </si>
  <si>
    <t>CASPAR</t>
  </si>
  <si>
    <t>FABRE</t>
  </si>
  <si>
    <t>Baptiste</t>
  </si>
  <si>
    <t>MALBRANQUE</t>
  </si>
  <si>
    <t>Steed</t>
  </si>
  <si>
    <t>SANCHEZ</t>
  </si>
  <si>
    <t>Norman</t>
  </si>
  <si>
    <t>SIDOT</t>
  </si>
  <si>
    <t>Nicolas</t>
  </si>
  <si>
    <t>CHOPPE</t>
  </si>
  <si>
    <t>Victor</t>
  </si>
  <si>
    <t>SAMYN</t>
  </si>
  <si>
    <t>Shane</t>
  </si>
  <si>
    <t>POULAIN</t>
  </si>
  <si>
    <t>Léo</t>
  </si>
  <si>
    <t>HENRION</t>
  </si>
  <si>
    <t>Yannouk</t>
  </si>
  <si>
    <t>BERTRAND</t>
  </si>
  <si>
    <t>Ulysse</t>
  </si>
  <si>
    <t>MANGIN</t>
  </si>
  <si>
    <t>Francois</t>
  </si>
  <si>
    <t>MARTIN</t>
  </si>
  <si>
    <t>THOUVENOT</t>
  </si>
  <si>
    <t>Olivier</t>
  </si>
  <si>
    <t>POTTELETTE</t>
  </si>
  <si>
    <t>Mathis</t>
  </si>
  <si>
    <t>MESSIN</t>
  </si>
  <si>
    <t>Gaylord</t>
  </si>
  <si>
    <t>MOULIN</t>
  </si>
  <si>
    <t>CRANCE</t>
  </si>
  <si>
    <t>Matthieu</t>
  </si>
  <si>
    <t>LEBEE</t>
  </si>
  <si>
    <t>RANGHELLA</t>
  </si>
  <si>
    <t>David</t>
  </si>
  <si>
    <t>STORCK</t>
  </si>
  <si>
    <t>Théo</t>
  </si>
  <si>
    <t>ALTMAYER</t>
  </si>
  <si>
    <t>CORDARY</t>
  </si>
  <si>
    <t>Pierre</t>
  </si>
  <si>
    <t>HUET</t>
  </si>
  <si>
    <t>Yann</t>
  </si>
  <si>
    <t>SALVO</t>
  </si>
  <si>
    <t>Tomas</t>
  </si>
  <si>
    <t>WEIDMANN</t>
  </si>
  <si>
    <t>Alexandre</t>
  </si>
  <si>
    <t>BOUGER</t>
  </si>
  <si>
    <t>ROMAIN</t>
  </si>
  <si>
    <t>THOMAS</t>
  </si>
  <si>
    <t>Geoffrey</t>
  </si>
  <si>
    <t>WOOD</t>
  </si>
  <si>
    <t>Duncan</t>
  </si>
  <si>
    <t>BIRKLE</t>
  </si>
  <si>
    <t>ESTEVEZ</t>
  </si>
  <si>
    <t>Clément</t>
  </si>
  <si>
    <t>FIORITO</t>
  </si>
  <si>
    <t>Ugo</t>
  </si>
  <si>
    <t>ARTIS</t>
  </si>
  <si>
    <t>Pascal</t>
  </si>
  <si>
    <t>MOULINE</t>
  </si>
  <si>
    <t>VOGEL</t>
  </si>
  <si>
    <t>Quentin</t>
  </si>
  <si>
    <t>PACHY</t>
  </si>
  <si>
    <t>HABEREY</t>
  </si>
  <si>
    <t>Sebastien</t>
  </si>
  <si>
    <t>DUFETEL</t>
  </si>
  <si>
    <t>Thibaut</t>
  </si>
  <si>
    <t>CUNY</t>
  </si>
  <si>
    <t>Romain</t>
  </si>
  <si>
    <t>DIDELOT</t>
  </si>
  <si>
    <t>FILLIOT</t>
  </si>
  <si>
    <t>SCHOOSE</t>
  </si>
  <si>
    <t>Dylan</t>
  </si>
  <si>
    <t>REMY</t>
  </si>
  <si>
    <t>LILIAN</t>
  </si>
  <si>
    <t>PAQUIER</t>
  </si>
  <si>
    <t>Maxime</t>
  </si>
  <si>
    <t>FLORENTIN</t>
  </si>
  <si>
    <t>VANNESSON</t>
  </si>
  <si>
    <t>Hugo</t>
  </si>
  <si>
    <t>BAUER</t>
  </si>
  <si>
    <t>NOIRCLERE</t>
  </si>
  <si>
    <t>ROMAC MERENS</t>
  </si>
  <si>
    <t>DOUALOT</t>
  </si>
  <si>
    <t>Arnaud</t>
  </si>
  <si>
    <t>LAROULANDIE</t>
  </si>
  <si>
    <t>Michaël</t>
  </si>
  <si>
    <t>DE NAYS CANDAU</t>
  </si>
  <si>
    <t>Warren</t>
  </si>
  <si>
    <t>GREGORY</t>
  </si>
  <si>
    <t>MARIO</t>
  </si>
  <si>
    <t>VIX</t>
  </si>
  <si>
    <t>Melvin</t>
  </si>
  <si>
    <t>SIEBENALER</t>
  </si>
  <si>
    <t>Henri</t>
  </si>
  <si>
    <t>POUBLAN-COUSTÉ</t>
  </si>
  <si>
    <t xml:space="preserve">Guillaume </t>
  </si>
  <si>
    <t>EL OUALI</t>
  </si>
  <si>
    <t>Omar</t>
  </si>
  <si>
    <t>VANNESSON-BAUER</t>
  </si>
  <si>
    <t>ESTEVEZ-FIORITO</t>
  </si>
  <si>
    <t>CORDARY-HUET</t>
  </si>
  <si>
    <t>POSITION</t>
  </si>
  <si>
    <t>CONVOCATIONS</t>
  </si>
  <si>
    <t>1/16ème de Finale</t>
  </si>
  <si>
    <t>1/8ème de Finale</t>
  </si>
  <si>
    <t>WC Tableau
16ème de Finale</t>
  </si>
  <si>
    <t>Samedi 27 à 14H</t>
  </si>
  <si>
    <t>Vendredi 26 à 17H45</t>
  </si>
  <si>
    <t>Vendredi 26 à 18H30</t>
  </si>
  <si>
    <t>Samedi 27 à 12H</t>
  </si>
  <si>
    <t>Samedi 27 à partir de 12H</t>
  </si>
  <si>
    <t>Samedi 27 à partir de 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</si>
</sst>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6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0070C0"/>
      </left>
      <right/>
      <top style="thick">
        <color rgb="FF0070C0"/>
      </top>
      <bottom style="thick">
        <color rgb="FF0070C0"/>
      </bottom>
      <diagonal/>
    </border>
    <border>
      <left/>
      <right/>
      <top style="thick">
        <color rgb="FF0070C0"/>
      </top>
      <bottom style="thick">
        <color rgb="FF0070C0"/>
      </bottom>
      <diagonal/>
    </border>
    <border>
      <left/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thin">
        <color rgb="FF50505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505050"/>
      </bottom>
      <diagonal/>
    </border>
    <border>
      <left style="dotted">
        <color indexed="64"/>
      </left>
      <right style="dotted">
        <color indexed="64"/>
      </right>
      <top/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4" xfId="0" applyBorder="1"/>
    <xf numFmtId="0" fontId="0" fillId="0" borderId="25" xfId="0" applyBorder="1"/>
    <xf numFmtId="0" fontId="0" fillId="0" borderId="15" xfId="0" applyBorder="1" applyAlignment="1">
      <alignment horizontal="center" vertical="center"/>
    </xf>
    <xf numFmtId="0" fontId="0" fillId="0" borderId="0" xfId="0" applyBorder="1"/>
    <xf numFmtId="0" fontId="0" fillId="0" borderId="28" xfId="0" applyBorder="1"/>
    <xf numFmtId="0" fontId="0" fillId="0" borderId="29" xfId="0" applyBorder="1"/>
    <xf numFmtId="0" fontId="0" fillId="7" borderId="0" xfId="0" applyFill="1"/>
    <xf numFmtId="0" fontId="0" fillId="0" borderId="3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74814</xdr:colOff>
      <xdr:row>1</xdr:row>
      <xdr:rowOff>70658</xdr:rowOff>
    </xdr:from>
    <xdr:to>
      <xdr:col>1</xdr:col>
      <xdr:colOff>1345276</xdr:colOff>
      <xdr:row>9</xdr:row>
      <xdr:rowOff>131445</xdr:rowOff>
    </xdr:to>
    <xdr:pic>
      <xdr:nvPicPr>
        <xdr:cNvPr id="2" name="Image 2">
          <a:extLst>
            <a:ext uri="{FF2B5EF4-FFF2-40B4-BE49-F238E27FC236}">
              <a16:creationId xmlns:a16="http://schemas.microsoft.com/office/drawing/2014/main" id="{BA67BB08-E33F-DDED-788D-173962B2D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814" y="270164"/>
          <a:ext cx="2032462" cy="20324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CDD41-569F-4BB1-89C6-53B891EF25A3}">
  <sheetPr>
    <tabColor theme="5"/>
    <pageSetUpPr fitToPage="1"/>
  </sheetPr>
  <dimension ref="C1:J98"/>
  <sheetViews>
    <sheetView showGridLines="0" tabSelected="1" topLeftCell="I1" zoomScale="80" zoomScaleNormal="80" workbookViewId="0">
      <selection activeCell="J35" sqref="J35:J36"/>
    </sheetView>
  </sheetViews>
  <sheetFormatPr defaultColWidth="10.76171875" defaultRowHeight="15" x14ac:dyDescent="0.2"/>
  <cols>
    <col min="2" max="2" width="20.3125" customWidth="1"/>
    <col min="3" max="3" width="2.95703125" bestFit="1" customWidth="1"/>
    <col min="4" max="4" width="12.23828125" bestFit="1" customWidth="1"/>
    <col min="5" max="5" width="11.703125" bestFit="1" customWidth="1"/>
    <col min="6" max="6" width="12.375" bestFit="1" customWidth="1"/>
    <col min="7" max="7" width="13.31640625" bestFit="1" customWidth="1"/>
    <col min="8" max="8" width="26.36328125" customWidth="1"/>
    <col min="9" max="9" width="27.98046875" bestFit="1" customWidth="1"/>
    <col min="10" max="10" width="28.65234375" customWidth="1"/>
  </cols>
  <sheetData>
    <row r="1" spans="3:10" ht="15.75" thickBot="1" x14ac:dyDescent="0.25"/>
    <row r="2" spans="3:10" ht="34.5" thickTop="1" thickBot="1" x14ac:dyDescent="0.5">
      <c r="D2" s="41" t="s">
        <v>6</v>
      </c>
      <c r="E2" s="42"/>
      <c r="F2" s="42"/>
      <c r="G2" s="42"/>
      <c r="H2" s="42"/>
      <c r="I2" s="43"/>
    </row>
    <row r="3" spans="3:10" ht="15.75" thickTop="1" x14ac:dyDescent="0.2"/>
    <row r="4" spans="3:10" ht="30" customHeight="1" x14ac:dyDescent="0.2">
      <c r="C4" s="5" t="s">
        <v>0</v>
      </c>
      <c r="D4" s="5" t="s">
        <v>1</v>
      </c>
      <c r="E4" s="5" t="s">
        <v>2</v>
      </c>
      <c r="F4" s="5" t="s">
        <v>3</v>
      </c>
      <c r="G4" s="5" t="s">
        <v>5</v>
      </c>
      <c r="H4" s="5" t="s">
        <v>4</v>
      </c>
      <c r="I4" s="17" t="s">
        <v>139</v>
      </c>
      <c r="J4" s="12" t="s">
        <v>140</v>
      </c>
    </row>
    <row r="5" spans="3:10" x14ac:dyDescent="0.2">
      <c r="C5" s="44">
        <v>1</v>
      </c>
      <c r="D5" s="1" t="s">
        <v>9</v>
      </c>
      <c r="E5" s="2" t="s">
        <v>10</v>
      </c>
      <c r="F5" s="2">
        <v>62</v>
      </c>
      <c r="G5" s="30">
        <f>+F5+F6</f>
        <v>146</v>
      </c>
      <c r="H5" s="27" t="str">
        <f>CONCATENATE(D5,"-",D6)</f>
        <v>PETITDIDIER-BAUD</v>
      </c>
      <c r="I5" s="44" t="s">
        <v>142</v>
      </c>
      <c r="J5" s="53" t="s">
        <v>144</v>
      </c>
    </row>
    <row r="6" spans="3:10" x14ac:dyDescent="0.2">
      <c r="C6" s="45"/>
      <c r="D6" s="3" t="s">
        <v>11</v>
      </c>
      <c r="E6" s="4" t="s">
        <v>12</v>
      </c>
      <c r="F6" s="4">
        <v>84</v>
      </c>
      <c r="G6" s="31"/>
      <c r="H6" s="27"/>
      <c r="I6" s="45"/>
      <c r="J6" s="50"/>
    </row>
    <row r="7" spans="3:10" x14ac:dyDescent="0.2">
      <c r="C7" s="44">
        <v>2</v>
      </c>
      <c r="D7" s="1" t="s">
        <v>13</v>
      </c>
      <c r="E7" s="2" t="s">
        <v>14</v>
      </c>
      <c r="F7" s="2">
        <v>70</v>
      </c>
      <c r="G7" s="30">
        <f>+F7+F8</f>
        <v>155</v>
      </c>
      <c r="H7" s="27" t="str">
        <f t="shared" ref="H7" si="0">CONCATENATE(D7,"-",D8)</f>
        <v>PAUMARD-DURIEUX</v>
      </c>
      <c r="I7" s="44" t="s">
        <v>142</v>
      </c>
      <c r="J7" s="53" t="s">
        <v>147</v>
      </c>
    </row>
    <row r="8" spans="3:10" x14ac:dyDescent="0.2">
      <c r="C8" s="45"/>
      <c r="D8" s="3" t="s">
        <v>15</v>
      </c>
      <c r="E8" s="4" t="s">
        <v>16</v>
      </c>
      <c r="F8" s="4">
        <v>85</v>
      </c>
      <c r="G8" s="31"/>
      <c r="H8" s="27"/>
      <c r="I8" s="45"/>
      <c r="J8" s="50"/>
    </row>
    <row r="9" spans="3:10" x14ac:dyDescent="0.2">
      <c r="C9" s="44">
        <v>3</v>
      </c>
      <c r="D9" s="1" t="s">
        <v>17</v>
      </c>
      <c r="E9" s="2" t="s">
        <v>18</v>
      </c>
      <c r="F9" s="2">
        <v>55</v>
      </c>
      <c r="G9" s="30">
        <f>+F9+F10</f>
        <v>163</v>
      </c>
      <c r="H9" s="27" t="str">
        <f t="shared" ref="H9" si="1">CONCATENATE(D9,"-",D10)</f>
        <v>BOUTEL-COUSTHAM</v>
      </c>
      <c r="I9" s="44" t="s">
        <v>142</v>
      </c>
      <c r="J9" s="53" t="s">
        <v>148</v>
      </c>
    </row>
    <row r="10" spans="3:10" x14ac:dyDescent="0.2">
      <c r="C10" s="45"/>
      <c r="D10" s="3" t="s">
        <v>19</v>
      </c>
      <c r="E10" s="4" t="s">
        <v>20</v>
      </c>
      <c r="F10" s="4">
        <v>108</v>
      </c>
      <c r="G10" s="31"/>
      <c r="H10" s="27"/>
      <c r="I10" s="45"/>
      <c r="J10" s="50"/>
    </row>
    <row r="11" spans="3:10" x14ac:dyDescent="0.2">
      <c r="C11" s="44">
        <v>4</v>
      </c>
      <c r="D11" s="1" t="s">
        <v>21</v>
      </c>
      <c r="E11" s="2" t="s">
        <v>22</v>
      </c>
      <c r="F11" s="2">
        <v>72</v>
      </c>
      <c r="G11" s="30">
        <f>+F11+F12</f>
        <v>169</v>
      </c>
      <c r="H11" s="27" t="str">
        <f t="shared" ref="H11" si="2">CONCATENATE(D11,"-",D12)</f>
        <v>MACCHI-BRECHEMIER</v>
      </c>
      <c r="I11" s="44" t="s">
        <v>142</v>
      </c>
      <c r="J11" s="53" t="s">
        <v>148</v>
      </c>
    </row>
    <row r="12" spans="3:10" x14ac:dyDescent="0.2">
      <c r="C12" s="45"/>
      <c r="D12" s="3" t="s">
        <v>23</v>
      </c>
      <c r="E12" s="4" t="s">
        <v>24</v>
      </c>
      <c r="F12" s="4">
        <v>97</v>
      </c>
      <c r="G12" s="31"/>
      <c r="H12" s="27"/>
      <c r="I12" s="45"/>
      <c r="J12" s="50"/>
    </row>
    <row r="13" spans="3:10" x14ac:dyDescent="0.2">
      <c r="C13" s="44">
        <v>5</v>
      </c>
      <c r="D13" s="1" t="s">
        <v>25</v>
      </c>
      <c r="E13" s="2" t="s">
        <v>26</v>
      </c>
      <c r="F13" s="2">
        <v>98</v>
      </c>
      <c r="G13" s="30">
        <f>+F13+F14</f>
        <v>197</v>
      </c>
      <c r="H13" s="27" t="str">
        <f t="shared" ref="H13" si="3">CONCATENATE(D13,"-",D14)</f>
        <v>DU GARDIN-ROULLEAU</v>
      </c>
      <c r="I13" s="44" t="s">
        <v>142</v>
      </c>
      <c r="J13" s="53" t="s">
        <v>148</v>
      </c>
    </row>
    <row r="14" spans="3:10" x14ac:dyDescent="0.2">
      <c r="C14" s="45"/>
      <c r="D14" s="3" t="s">
        <v>27</v>
      </c>
      <c r="E14" s="4" t="s">
        <v>28</v>
      </c>
      <c r="F14" s="4">
        <v>99</v>
      </c>
      <c r="G14" s="31"/>
      <c r="H14" s="27"/>
      <c r="I14" s="45"/>
      <c r="J14" s="50"/>
    </row>
    <row r="15" spans="3:10" x14ac:dyDescent="0.2">
      <c r="C15" s="44">
        <v>6</v>
      </c>
      <c r="D15" s="1" t="s">
        <v>29</v>
      </c>
      <c r="E15" s="2" t="s">
        <v>30</v>
      </c>
      <c r="F15" s="2">
        <v>88</v>
      </c>
      <c r="G15" s="30">
        <f>+F15+F16</f>
        <v>211</v>
      </c>
      <c r="H15" s="27" t="str">
        <f t="shared" ref="H15" si="4">CONCATENATE(D15,"-",D16)</f>
        <v>OLIVIER-ZISSWILLER</v>
      </c>
      <c r="I15" s="44" t="s">
        <v>142</v>
      </c>
      <c r="J15" s="53" t="s">
        <v>148</v>
      </c>
    </row>
    <row r="16" spans="3:10" x14ac:dyDescent="0.2">
      <c r="C16" s="45"/>
      <c r="D16" s="3" t="s">
        <v>31</v>
      </c>
      <c r="E16" s="4" t="s">
        <v>32</v>
      </c>
      <c r="F16" s="4">
        <v>123</v>
      </c>
      <c r="G16" s="31"/>
      <c r="H16" s="27"/>
      <c r="I16" s="45"/>
      <c r="J16" s="50"/>
    </row>
    <row r="17" spans="3:10" x14ac:dyDescent="0.2">
      <c r="C17" s="44">
        <v>7</v>
      </c>
      <c r="D17" s="1" t="s">
        <v>33</v>
      </c>
      <c r="E17" s="2" t="s">
        <v>28</v>
      </c>
      <c r="F17" s="2">
        <v>112</v>
      </c>
      <c r="G17" s="30">
        <f>+F17+F18</f>
        <v>242</v>
      </c>
      <c r="H17" s="27" t="str">
        <f t="shared" ref="H17" si="5">CONCATENATE(D17,"-",D18)</f>
        <v>DURBAN-STARK</v>
      </c>
      <c r="I17" s="44" t="s">
        <v>142</v>
      </c>
      <c r="J17" s="53" t="s">
        <v>148</v>
      </c>
    </row>
    <row r="18" spans="3:10" x14ac:dyDescent="0.2">
      <c r="C18" s="45"/>
      <c r="D18" s="3" t="s">
        <v>34</v>
      </c>
      <c r="E18" s="4" t="s">
        <v>35</v>
      </c>
      <c r="F18" s="4">
        <v>130</v>
      </c>
      <c r="G18" s="31"/>
      <c r="H18" s="27"/>
      <c r="I18" s="45"/>
      <c r="J18" s="50"/>
    </row>
    <row r="19" spans="3:10" x14ac:dyDescent="0.2">
      <c r="C19" s="44">
        <v>8</v>
      </c>
      <c r="D19" s="1" t="s">
        <v>36</v>
      </c>
      <c r="E19" s="2" t="s">
        <v>37</v>
      </c>
      <c r="F19" s="2">
        <v>120</v>
      </c>
      <c r="G19" s="30">
        <f>+F19+F20</f>
        <v>248</v>
      </c>
      <c r="H19" s="27" t="str">
        <f t="shared" ref="H19" si="6">CONCATENATE(D19,"-",D20)</f>
        <v>HENRY-CASPAR</v>
      </c>
      <c r="I19" s="44" t="s">
        <v>142</v>
      </c>
      <c r="J19" s="53" t="s">
        <v>148</v>
      </c>
    </row>
    <row r="20" spans="3:10" x14ac:dyDescent="0.2">
      <c r="C20" s="45"/>
      <c r="D20" s="3" t="s">
        <v>38</v>
      </c>
      <c r="E20" s="4" t="s">
        <v>30</v>
      </c>
      <c r="F20" s="4">
        <v>128</v>
      </c>
      <c r="G20" s="31"/>
      <c r="H20" s="27"/>
      <c r="I20" s="45"/>
      <c r="J20" s="50"/>
    </row>
    <row r="21" spans="3:10" x14ac:dyDescent="0.2">
      <c r="C21" s="34">
        <v>9</v>
      </c>
      <c r="D21" s="1" t="s">
        <v>39</v>
      </c>
      <c r="E21" s="2" t="s">
        <v>40</v>
      </c>
      <c r="F21" s="2">
        <v>60</v>
      </c>
      <c r="G21" s="30">
        <f>+F21+F22</f>
        <v>268</v>
      </c>
      <c r="H21" s="27" t="str">
        <f t="shared" ref="H21" si="7">CONCATENATE(D21,"-",D22)</f>
        <v>FABRE-MALBRANQUE</v>
      </c>
      <c r="I21" s="36" t="s">
        <v>141</v>
      </c>
      <c r="J21" s="50" t="s">
        <v>149</v>
      </c>
    </row>
    <row r="22" spans="3:10" x14ac:dyDescent="0.2">
      <c r="C22" s="35"/>
      <c r="D22" s="3" t="s">
        <v>41</v>
      </c>
      <c r="E22" s="4" t="s">
        <v>42</v>
      </c>
      <c r="F22" s="4">
        <v>208</v>
      </c>
      <c r="G22" s="31"/>
      <c r="H22" s="27"/>
      <c r="I22" s="37"/>
      <c r="J22" s="50"/>
    </row>
    <row r="23" spans="3:10" x14ac:dyDescent="0.2">
      <c r="C23" s="34">
        <v>10</v>
      </c>
      <c r="D23" s="1" t="s">
        <v>43</v>
      </c>
      <c r="E23" s="2" t="s">
        <v>44</v>
      </c>
      <c r="F23" s="2">
        <v>33</v>
      </c>
      <c r="G23" s="30">
        <f>+F23+F24</f>
        <v>271</v>
      </c>
      <c r="H23" s="27" t="str">
        <f t="shared" ref="H23" si="8">CONCATENATE(D23,"-",D24)</f>
        <v>SANCHEZ-SIDOT</v>
      </c>
      <c r="I23" s="36" t="s">
        <v>141</v>
      </c>
      <c r="J23" s="50" t="s">
        <v>149</v>
      </c>
    </row>
    <row r="24" spans="3:10" x14ac:dyDescent="0.2">
      <c r="C24" s="35"/>
      <c r="D24" s="3" t="s">
        <v>45</v>
      </c>
      <c r="E24" s="4" t="s">
        <v>46</v>
      </c>
      <c r="F24" s="4">
        <v>238</v>
      </c>
      <c r="G24" s="31"/>
      <c r="H24" s="27"/>
      <c r="I24" s="37"/>
      <c r="J24" s="50"/>
    </row>
    <row r="25" spans="3:10" x14ac:dyDescent="0.2">
      <c r="C25" s="34">
        <v>11</v>
      </c>
      <c r="D25" s="1" t="s">
        <v>47</v>
      </c>
      <c r="E25" s="2" t="s">
        <v>48</v>
      </c>
      <c r="F25" s="2">
        <v>150</v>
      </c>
      <c r="G25" s="30">
        <f>+F25+F26</f>
        <v>304</v>
      </c>
      <c r="H25" s="27" t="str">
        <f t="shared" ref="H25" si="9">CONCATENATE(D25,"-",D26)</f>
        <v>CHOPPE-SAMYN</v>
      </c>
      <c r="I25" s="36" t="s">
        <v>141</v>
      </c>
      <c r="J25" s="50" t="s">
        <v>149</v>
      </c>
    </row>
    <row r="26" spans="3:10" x14ac:dyDescent="0.2">
      <c r="C26" s="35"/>
      <c r="D26" s="3" t="s">
        <v>49</v>
      </c>
      <c r="E26" s="4" t="s">
        <v>50</v>
      </c>
      <c r="F26" s="4">
        <v>154</v>
      </c>
      <c r="G26" s="31"/>
      <c r="H26" s="27"/>
      <c r="I26" s="37"/>
      <c r="J26" s="50"/>
    </row>
    <row r="27" spans="3:10" x14ac:dyDescent="0.2">
      <c r="C27" s="34">
        <v>12</v>
      </c>
      <c r="D27" s="1" t="s">
        <v>51</v>
      </c>
      <c r="E27" s="2" t="s">
        <v>52</v>
      </c>
      <c r="F27" s="2">
        <v>122</v>
      </c>
      <c r="G27" s="30">
        <f>+F27+F28</f>
        <v>319</v>
      </c>
      <c r="H27" s="27" t="str">
        <f t="shared" ref="H27" si="10">CONCATENATE(D27,"-",D28)</f>
        <v>POULAIN-HENRION</v>
      </c>
      <c r="I27" s="36" t="s">
        <v>141</v>
      </c>
      <c r="J27" s="50" t="s">
        <v>149</v>
      </c>
    </row>
    <row r="28" spans="3:10" x14ac:dyDescent="0.2">
      <c r="C28" s="35"/>
      <c r="D28" s="3" t="s">
        <v>53</v>
      </c>
      <c r="E28" s="4" t="s">
        <v>54</v>
      </c>
      <c r="F28" s="4">
        <v>197</v>
      </c>
      <c r="G28" s="31"/>
      <c r="H28" s="27"/>
      <c r="I28" s="37"/>
      <c r="J28" s="50"/>
    </row>
    <row r="29" spans="3:10" x14ac:dyDescent="0.2">
      <c r="C29" s="34">
        <v>13</v>
      </c>
      <c r="D29" s="1" t="s">
        <v>55</v>
      </c>
      <c r="E29" s="2" t="s">
        <v>56</v>
      </c>
      <c r="F29" s="2">
        <v>158</v>
      </c>
      <c r="G29" s="30">
        <f>+F29+F30</f>
        <v>462</v>
      </c>
      <c r="H29" s="27" t="str">
        <f t="shared" ref="H29" si="11">CONCATENATE(D29,"-",D30)</f>
        <v>BERTRAND-MANGIN</v>
      </c>
      <c r="I29" s="36" t="s">
        <v>141</v>
      </c>
      <c r="J29" s="50" t="s">
        <v>149</v>
      </c>
    </row>
    <row r="30" spans="3:10" x14ac:dyDescent="0.2">
      <c r="C30" s="35"/>
      <c r="D30" s="3" t="s">
        <v>57</v>
      </c>
      <c r="E30" s="4" t="s">
        <v>58</v>
      </c>
      <c r="F30" s="4">
        <v>304</v>
      </c>
      <c r="G30" s="31"/>
      <c r="H30" s="27"/>
      <c r="I30" s="37"/>
      <c r="J30" s="50"/>
    </row>
    <row r="31" spans="3:10" x14ac:dyDescent="0.2">
      <c r="C31" s="34">
        <v>14</v>
      </c>
      <c r="D31" s="1" t="s">
        <v>59</v>
      </c>
      <c r="E31" s="2" t="s">
        <v>24</v>
      </c>
      <c r="F31" s="2">
        <v>421</v>
      </c>
      <c r="G31" s="30">
        <f>+F31+F32</f>
        <v>976</v>
      </c>
      <c r="H31" s="27" t="str">
        <f t="shared" ref="H31" si="12">CONCATENATE(D31,"-",D32)</f>
        <v>MARTIN-THOUVENOT</v>
      </c>
      <c r="I31" s="36" t="s">
        <v>141</v>
      </c>
      <c r="J31" s="50" t="s">
        <v>149</v>
      </c>
    </row>
    <row r="32" spans="3:10" x14ac:dyDescent="0.2">
      <c r="C32" s="35"/>
      <c r="D32" s="3" t="s">
        <v>60</v>
      </c>
      <c r="E32" s="4" t="s">
        <v>61</v>
      </c>
      <c r="F32" s="4">
        <v>555</v>
      </c>
      <c r="G32" s="31"/>
      <c r="H32" s="27"/>
      <c r="I32" s="37"/>
      <c r="J32" s="50"/>
    </row>
    <row r="33" spans="3:10" x14ac:dyDescent="0.2">
      <c r="C33" s="34">
        <v>15</v>
      </c>
      <c r="D33" s="1" t="s">
        <v>62</v>
      </c>
      <c r="E33" s="2" t="s">
        <v>63</v>
      </c>
      <c r="F33" s="2">
        <v>470</v>
      </c>
      <c r="G33" s="30">
        <f>+F33+F34</f>
        <v>1020</v>
      </c>
      <c r="H33" s="27" t="str">
        <f t="shared" ref="H33" si="13">CONCATENATE(D33,"-",D34)</f>
        <v>POTTELETTE-MESSIN</v>
      </c>
      <c r="I33" s="36" t="s">
        <v>141</v>
      </c>
      <c r="J33" s="50" t="s">
        <v>149</v>
      </c>
    </row>
    <row r="34" spans="3:10" x14ac:dyDescent="0.2">
      <c r="C34" s="35"/>
      <c r="D34" s="3" t="s">
        <v>64</v>
      </c>
      <c r="E34" s="4" t="s">
        <v>65</v>
      </c>
      <c r="F34" s="4">
        <v>550</v>
      </c>
      <c r="G34" s="31"/>
      <c r="H34" s="27"/>
      <c r="I34" s="37"/>
      <c r="J34" s="50"/>
    </row>
    <row r="35" spans="3:10" x14ac:dyDescent="0.2">
      <c r="C35" s="34">
        <v>16</v>
      </c>
      <c r="D35" s="1" t="s">
        <v>66</v>
      </c>
      <c r="E35" s="2" t="s">
        <v>24</v>
      </c>
      <c r="F35" s="2">
        <v>481</v>
      </c>
      <c r="G35" s="30">
        <f>+F35+F36</f>
        <v>1102</v>
      </c>
      <c r="H35" s="27" t="str">
        <f t="shared" ref="H35" si="14">CONCATENATE(D35,"-",D36)</f>
        <v>MOULIN-CRANCE</v>
      </c>
      <c r="I35" s="36" t="s">
        <v>141</v>
      </c>
      <c r="J35" s="50" t="s">
        <v>149</v>
      </c>
    </row>
    <row r="36" spans="3:10" x14ac:dyDescent="0.2">
      <c r="C36" s="35"/>
      <c r="D36" s="3" t="s">
        <v>67</v>
      </c>
      <c r="E36" s="4" t="s">
        <v>68</v>
      </c>
      <c r="F36" s="4">
        <v>621</v>
      </c>
      <c r="G36" s="31"/>
      <c r="H36" s="27"/>
      <c r="I36" s="37"/>
      <c r="J36" s="50"/>
    </row>
    <row r="37" spans="3:10" x14ac:dyDescent="0.2">
      <c r="C37" s="34">
        <v>17</v>
      </c>
      <c r="D37" s="1" t="s">
        <v>69</v>
      </c>
      <c r="E37" s="2" t="s">
        <v>68</v>
      </c>
      <c r="F37" s="2">
        <v>484</v>
      </c>
      <c r="G37" s="30">
        <f>+F37+F38</f>
        <v>1135</v>
      </c>
      <c r="H37" s="27" t="str">
        <f t="shared" ref="H37" si="15">CONCATENATE(D37,"-",D38)</f>
        <v>LEBEE-RANGHELLA</v>
      </c>
      <c r="I37" s="36" t="s">
        <v>141</v>
      </c>
      <c r="J37" s="50" t="s">
        <v>149</v>
      </c>
    </row>
    <row r="38" spans="3:10" x14ac:dyDescent="0.2">
      <c r="C38" s="35"/>
      <c r="D38" s="3" t="s">
        <v>70</v>
      </c>
      <c r="E38" s="4" t="s">
        <v>71</v>
      </c>
      <c r="F38" s="4">
        <v>651</v>
      </c>
      <c r="G38" s="31"/>
      <c r="H38" s="27"/>
      <c r="I38" s="37"/>
      <c r="J38" s="50"/>
    </row>
    <row r="39" spans="3:10" x14ac:dyDescent="0.2">
      <c r="C39" s="34">
        <v>18</v>
      </c>
      <c r="D39" s="1" t="s">
        <v>72</v>
      </c>
      <c r="E39" s="2" t="s">
        <v>73</v>
      </c>
      <c r="F39" s="2">
        <v>648</v>
      </c>
      <c r="G39" s="30">
        <f>+F39+F40</f>
        <v>1415</v>
      </c>
      <c r="H39" s="27" t="str">
        <f t="shared" ref="H39" si="16">CONCATENATE(D39,"-",D40)</f>
        <v>STORCK-ALTMAYER</v>
      </c>
      <c r="I39" s="36" t="s">
        <v>141</v>
      </c>
      <c r="J39" s="50" t="s">
        <v>149</v>
      </c>
    </row>
    <row r="40" spans="3:10" x14ac:dyDescent="0.2">
      <c r="C40" s="35"/>
      <c r="D40" s="3" t="s">
        <v>74</v>
      </c>
      <c r="E40" s="4" t="s">
        <v>46</v>
      </c>
      <c r="F40" s="4">
        <v>767</v>
      </c>
      <c r="G40" s="31"/>
      <c r="H40" s="27"/>
      <c r="I40" s="37"/>
      <c r="J40" s="50"/>
    </row>
    <row r="41" spans="3:10" x14ac:dyDescent="0.2">
      <c r="C41" s="34">
        <v>19</v>
      </c>
      <c r="D41" s="6" t="s">
        <v>90</v>
      </c>
      <c r="E41" s="2" t="s">
        <v>91</v>
      </c>
      <c r="F41" s="2">
        <v>741</v>
      </c>
      <c r="G41" s="30">
        <f>+F41+F42</f>
        <v>3376</v>
      </c>
      <c r="H41" s="38" t="s">
        <v>137</v>
      </c>
      <c r="I41" s="49" t="s">
        <v>143</v>
      </c>
      <c r="J41" s="50" t="s">
        <v>149</v>
      </c>
    </row>
    <row r="42" spans="3:10" x14ac:dyDescent="0.2">
      <c r="C42" s="35"/>
      <c r="D42" s="7" t="s">
        <v>92</v>
      </c>
      <c r="E42" s="4" t="s">
        <v>93</v>
      </c>
      <c r="F42" s="4">
        <v>2635</v>
      </c>
      <c r="G42" s="31"/>
      <c r="H42" s="39"/>
      <c r="I42" s="37"/>
      <c r="J42" s="50"/>
    </row>
    <row r="43" spans="3:10" x14ac:dyDescent="0.2">
      <c r="C43" s="34">
        <v>20</v>
      </c>
      <c r="D43" s="8" t="s">
        <v>115</v>
      </c>
      <c r="E43" s="9" t="s">
        <v>116</v>
      </c>
      <c r="F43" s="9">
        <v>4857</v>
      </c>
      <c r="G43" s="18">
        <v>14828</v>
      </c>
      <c r="H43" s="38" t="s">
        <v>136</v>
      </c>
      <c r="I43" s="49" t="s">
        <v>143</v>
      </c>
      <c r="J43" s="50" t="s">
        <v>149</v>
      </c>
    </row>
    <row r="44" spans="3:10" x14ac:dyDescent="0.2">
      <c r="C44" s="35"/>
      <c r="D44" s="8" t="s">
        <v>117</v>
      </c>
      <c r="E44" s="9" t="s">
        <v>63</v>
      </c>
      <c r="F44" s="9">
        <v>9971</v>
      </c>
      <c r="G44" s="19"/>
      <c r="H44" s="39"/>
      <c r="I44" s="37"/>
      <c r="J44" s="50"/>
    </row>
    <row r="45" spans="3:10" x14ac:dyDescent="0.2">
      <c r="C45" s="20">
        <v>21</v>
      </c>
      <c r="D45" s="6" t="s">
        <v>75</v>
      </c>
      <c r="E45" s="2" t="s">
        <v>76</v>
      </c>
      <c r="F45" s="10">
        <v>912</v>
      </c>
      <c r="G45" s="50">
        <v>2216</v>
      </c>
      <c r="H45" s="51" t="s">
        <v>138</v>
      </c>
      <c r="I45" s="28" t="s">
        <v>7</v>
      </c>
      <c r="J45" s="50" t="s">
        <v>145</v>
      </c>
    </row>
    <row r="46" spans="3:10" x14ac:dyDescent="0.2">
      <c r="C46" s="21"/>
      <c r="D46" s="7" t="s">
        <v>77</v>
      </c>
      <c r="E46" s="4" t="s">
        <v>78</v>
      </c>
      <c r="F46" s="11">
        <v>1304</v>
      </c>
      <c r="G46" s="50"/>
      <c r="H46" s="52"/>
      <c r="I46" s="29"/>
      <c r="J46" s="50"/>
    </row>
    <row r="47" spans="3:10" x14ac:dyDescent="0.2">
      <c r="C47" s="20">
        <v>22</v>
      </c>
      <c r="D47" s="6" t="s">
        <v>79</v>
      </c>
      <c r="E47" s="2" t="s">
        <v>80</v>
      </c>
      <c r="F47" s="2">
        <v>824</v>
      </c>
      <c r="G47" s="40">
        <f>+F47+F48</f>
        <v>2337</v>
      </c>
      <c r="H47" s="27" t="str">
        <f t="shared" ref="H47" si="17">CONCATENATE(D47,"-",D48)</f>
        <v>SALVO-WEIDMANN</v>
      </c>
      <c r="I47" s="28" t="s">
        <v>7</v>
      </c>
      <c r="J47" s="50" t="s">
        <v>145</v>
      </c>
    </row>
    <row r="48" spans="3:10" x14ac:dyDescent="0.2">
      <c r="C48" s="21"/>
      <c r="D48" s="7" t="s">
        <v>81</v>
      </c>
      <c r="E48" s="4" t="s">
        <v>82</v>
      </c>
      <c r="F48" s="4">
        <v>1513</v>
      </c>
      <c r="G48" s="31"/>
      <c r="H48" s="27"/>
      <c r="I48" s="29"/>
      <c r="J48" s="50"/>
    </row>
    <row r="49" spans="3:10" x14ac:dyDescent="0.2">
      <c r="C49" s="20">
        <v>23</v>
      </c>
      <c r="D49" s="1" t="s">
        <v>83</v>
      </c>
      <c r="E49" s="2" t="s">
        <v>84</v>
      </c>
      <c r="F49" s="2">
        <v>1098</v>
      </c>
      <c r="G49" s="30">
        <f>+F49+F50</f>
        <v>2459</v>
      </c>
      <c r="H49" s="27" t="str">
        <f t="shared" ref="H49" si="18">CONCATENATE(D49,"-",D50)</f>
        <v>BOUGER-THOMAS</v>
      </c>
      <c r="I49" s="28" t="s">
        <v>7</v>
      </c>
      <c r="J49" s="50" t="s">
        <v>145</v>
      </c>
    </row>
    <row r="50" spans="3:10" x14ac:dyDescent="0.2">
      <c r="C50" s="21"/>
      <c r="D50" s="3" t="s">
        <v>85</v>
      </c>
      <c r="E50" s="4" t="s">
        <v>86</v>
      </c>
      <c r="F50" s="4">
        <v>1361</v>
      </c>
      <c r="G50" s="31"/>
      <c r="H50" s="27"/>
      <c r="I50" s="29"/>
      <c r="J50" s="50"/>
    </row>
    <row r="51" spans="3:10" x14ac:dyDescent="0.2">
      <c r="C51" s="20">
        <v>24</v>
      </c>
      <c r="D51" s="1" t="s">
        <v>87</v>
      </c>
      <c r="E51" s="2" t="s">
        <v>88</v>
      </c>
      <c r="F51" s="2">
        <v>1301</v>
      </c>
      <c r="G51" s="30">
        <f>+F51+F52</f>
        <v>2934</v>
      </c>
      <c r="H51" s="27" t="str">
        <f t="shared" ref="H51" si="19">CONCATENATE(D51,"-",D52)</f>
        <v>WOOD-BIRKLE</v>
      </c>
      <c r="I51" s="28" t="s">
        <v>7</v>
      </c>
      <c r="J51" s="50" t="s">
        <v>145</v>
      </c>
    </row>
    <row r="52" spans="3:10" x14ac:dyDescent="0.2">
      <c r="C52" s="21"/>
      <c r="D52" s="3" t="s">
        <v>89</v>
      </c>
      <c r="E52" s="4" t="s">
        <v>46</v>
      </c>
      <c r="F52" s="4">
        <v>1633</v>
      </c>
      <c r="G52" s="31"/>
      <c r="H52" s="27"/>
      <c r="I52" s="29"/>
      <c r="J52" s="50"/>
    </row>
    <row r="53" spans="3:10" x14ac:dyDescent="0.2">
      <c r="C53" s="20">
        <v>25</v>
      </c>
      <c r="D53" s="6" t="s">
        <v>94</v>
      </c>
      <c r="E53" s="2" t="s">
        <v>95</v>
      </c>
      <c r="F53" s="2">
        <v>1732</v>
      </c>
      <c r="G53" s="30">
        <f>+F53+F54</f>
        <v>4054</v>
      </c>
      <c r="H53" s="27" t="str">
        <f t="shared" ref="H53" si="20">CONCATENATE(D53,"-",D54)</f>
        <v>ARTIS-MOULINE</v>
      </c>
      <c r="I53" s="28" t="s">
        <v>7</v>
      </c>
      <c r="J53" s="50" t="s">
        <v>146</v>
      </c>
    </row>
    <row r="54" spans="3:10" x14ac:dyDescent="0.2">
      <c r="C54" s="21"/>
      <c r="D54" s="7" t="s">
        <v>96</v>
      </c>
      <c r="E54" s="4" t="s">
        <v>10</v>
      </c>
      <c r="F54" s="4">
        <v>2322</v>
      </c>
      <c r="G54" s="31"/>
      <c r="H54" s="27"/>
      <c r="I54" s="29"/>
      <c r="J54" s="50"/>
    </row>
    <row r="55" spans="3:10" x14ac:dyDescent="0.2">
      <c r="C55" s="20">
        <v>26</v>
      </c>
      <c r="D55" s="6" t="s">
        <v>97</v>
      </c>
      <c r="E55" s="2" t="s">
        <v>98</v>
      </c>
      <c r="F55" s="2">
        <v>2004</v>
      </c>
      <c r="G55" s="30">
        <f>+F55+F56</f>
        <v>4583</v>
      </c>
      <c r="H55" s="27" t="str">
        <f t="shared" ref="H55" si="21">CONCATENATE(D55,"-",D56)</f>
        <v>VOGEL-PACHY</v>
      </c>
      <c r="I55" s="28" t="s">
        <v>7</v>
      </c>
      <c r="J55" s="50" t="s">
        <v>146</v>
      </c>
    </row>
    <row r="56" spans="3:10" x14ac:dyDescent="0.2">
      <c r="C56" s="21"/>
      <c r="D56" s="7" t="s">
        <v>99</v>
      </c>
      <c r="E56" s="4" t="s">
        <v>26</v>
      </c>
      <c r="F56" s="4">
        <v>2579</v>
      </c>
      <c r="G56" s="31"/>
      <c r="H56" s="27"/>
      <c r="I56" s="29"/>
      <c r="J56" s="50"/>
    </row>
    <row r="57" spans="3:10" x14ac:dyDescent="0.2">
      <c r="C57" s="20">
        <v>27</v>
      </c>
      <c r="D57" s="6" t="s">
        <v>100</v>
      </c>
      <c r="E57" s="2" t="s">
        <v>101</v>
      </c>
      <c r="F57" s="2">
        <v>2158</v>
      </c>
      <c r="G57" s="30">
        <f>+F57+F58</f>
        <v>5114</v>
      </c>
      <c r="H57" s="27" t="str">
        <f t="shared" ref="H57" si="22">CONCATENATE(D57,"-",D58)</f>
        <v>HABEREY-DUFETEL</v>
      </c>
      <c r="I57" s="28" t="s">
        <v>7</v>
      </c>
      <c r="J57" s="50" t="s">
        <v>146</v>
      </c>
    </row>
    <row r="58" spans="3:10" x14ac:dyDescent="0.2">
      <c r="C58" s="21"/>
      <c r="D58" s="7" t="s">
        <v>102</v>
      </c>
      <c r="E58" s="4" t="s">
        <v>103</v>
      </c>
      <c r="F58" s="4">
        <v>2956</v>
      </c>
      <c r="G58" s="31"/>
      <c r="H58" s="27"/>
      <c r="I58" s="29"/>
      <c r="J58" s="50"/>
    </row>
    <row r="59" spans="3:10" x14ac:dyDescent="0.2">
      <c r="C59" s="20">
        <v>28</v>
      </c>
      <c r="D59" s="6" t="s">
        <v>104</v>
      </c>
      <c r="E59" s="2" t="s">
        <v>105</v>
      </c>
      <c r="F59" s="2">
        <v>3672</v>
      </c>
      <c r="G59" s="30">
        <f>+F59+F60</f>
        <v>8752</v>
      </c>
      <c r="H59" s="27" t="str">
        <f t="shared" ref="H59" si="23">CONCATENATE(D59,"-",D60)</f>
        <v>CUNY-DIDELOT</v>
      </c>
      <c r="I59" s="28" t="s">
        <v>7</v>
      </c>
      <c r="J59" s="50" t="s">
        <v>146</v>
      </c>
    </row>
    <row r="60" spans="3:10" x14ac:dyDescent="0.2">
      <c r="C60" s="21"/>
      <c r="D60" s="7" t="s">
        <v>106</v>
      </c>
      <c r="E60" s="4" t="s">
        <v>10</v>
      </c>
      <c r="F60" s="4">
        <v>5080</v>
      </c>
      <c r="G60" s="31"/>
      <c r="H60" s="27"/>
      <c r="I60" s="29"/>
      <c r="J60" s="50"/>
    </row>
    <row r="61" spans="3:10" x14ac:dyDescent="0.2">
      <c r="C61" s="20">
        <v>29</v>
      </c>
      <c r="D61" s="6" t="s">
        <v>107</v>
      </c>
      <c r="E61" s="2" t="s">
        <v>76</v>
      </c>
      <c r="F61" s="2">
        <v>3868</v>
      </c>
      <c r="G61" s="30">
        <f>+F61+F62</f>
        <v>9017</v>
      </c>
      <c r="H61" s="27" t="str">
        <f t="shared" ref="H61" si="24">CONCATENATE(D61,"-",D62)</f>
        <v>FILLIOT-SCHOOSE</v>
      </c>
      <c r="I61" s="28" t="s">
        <v>7</v>
      </c>
      <c r="J61" s="50" t="s">
        <v>145</v>
      </c>
    </row>
    <row r="62" spans="3:10" x14ac:dyDescent="0.2">
      <c r="C62" s="21"/>
      <c r="D62" s="7" t="s">
        <v>108</v>
      </c>
      <c r="E62" s="4" t="s">
        <v>109</v>
      </c>
      <c r="F62" s="4">
        <v>5149</v>
      </c>
      <c r="G62" s="31"/>
      <c r="H62" s="27"/>
      <c r="I62" s="29"/>
      <c r="J62" s="50"/>
    </row>
    <row r="63" spans="3:10" x14ac:dyDescent="0.2">
      <c r="C63" s="20">
        <v>30</v>
      </c>
      <c r="D63" s="6" t="s">
        <v>110</v>
      </c>
      <c r="E63" s="2" t="s">
        <v>111</v>
      </c>
      <c r="F63" s="2">
        <v>4668</v>
      </c>
      <c r="G63" s="30">
        <f>+F63+F64</f>
        <v>9861</v>
      </c>
      <c r="H63" s="27" t="str">
        <f t="shared" ref="H63" si="25">CONCATENATE(D63,"-",D64)</f>
        <v>REMY-PAQUIER</v>
      </c>
      <c r="I63" s="28" t="s">
        <v>7</v>
      </c>
      <c r="J63" s="50" t="s">
        <v>145</v>
      </c>
    </row>
    <row r="64" spans="3:10" x14ac:dyDescent="0.2">
      <c r="C64" s="21"/>
      <c r="D64" s="7" t="s">
        <v>112</v>
      </c>
      <c r="E64" s="4" t="s">
        <v>113</v>
      </c>
      <c r="F64" s="4">
        <v>5193</v>
      </c>
      <c r="G64" s="31"/>
      <c r="H64" s="27"/>
      <c r="I64" s="29"/>
      <c r="J64" s="50"/>
    </row>
    <row r="65" spans="3:10" x14ac:dyDescent="0.2">
      <c r="C65" s="20">
        <v>31</v>
      </c>
      <c r="D65" s="6" t="s">
        <v>114</v>
      </c>
      <c r="E65" s="2" t="s">
        <v>61</v>
      </c>
      <c r="F65" s="2">
        <v>4963</v>
      </c>
      <c r="G65" s="30">
        <f>+F65+F66</f>
        <v>10811</v>
      </c>
      <c r="H65" s="27" t="str">
        <f t="shared" ref="H65" si="26">CONCATENATE(D65,"-",D66)</f>
        <v>FLORENTIN-FLORENTIN</v>
      </c>
      <c r="I65" s="28" t="s">
        <v>7</v>
      </c>
      <c r="J65" s="50" t="s">
        <v>145</v>
      </c>
    </row>
    <row r="66" spans="3:10" x14ac:dyDescent="0.2">
      <c r="C66" s="21"/>
      <c r="D66" s="7" t="s">
        <v>114</v>
      </c>
      <c r="E66" s="4" t="s">
        <v>20</v>
      </c>
      <c r="F66" s="4">
        <v>5848</v>
      </c>
      <c r="G66" s="31"/>
      <c r="H66" s="27"/>
      <c r="I66" s="29"/>
      <c r="J66" s="50"/>
    </row>
    <row r="67" spans="3:10" x14ac:dyDescent="0.2">
      <c r="C67" s="20">
        <v>32</v>
      </c>
      <c r="D67" s="6" t="s">
        <v>118</v>
      </c>
      <c r="E67" s="2" t="s">
        <v>113</v>
      </c>
      <c r="F67" s="2">
        <v>7270</v>
      </c>
      <c r="G67" s="30">
        <f>+F67+F68</f>
        <v>17217</v>
      </c>
      <c r="H67" s="27" t="str">
        <f>CONCATENATE(D67,"-",D68)</f>
        <v>NOIRCLERE-ROMAC MERENS</v>
      </c>
      <c r="I67" s="28" t="s">
        <v>7</v>
      </c>
      <c r="J67" s="50" t="s">
        <v>145</v>
      </c>
    </row>
    <row r="68" spans="3:10" x14ac:dyDescent="0.2">
      <c r="C68" s="21"/>
      <c r="D68" s="7" t="s">
        <v>119</v>
      </c>
      <c r="E68" s="4" t="s">
        <v>73</v>
      </c>
      <c r="F68" s="4">
        <v>9947</v>
      </c>
      <c r="G68" s="31"/>
      <c r="H68" s="27"/>
      <c r="I68" s="29"/>
      <c r="J68" s="50"/>
    </row>
    <row r="69" spans="3:10" x14ac:dyDescent="0.2">
      <c r="C69" s="22">
        <v>33</v>
      </c>
      <c r="D69" s="6" t="s">
        <v>120</v>
      </c>
      <c r="E69" s="2" t="s">
        <v>121</v>
      </c>
      <c r="F69" s="2">
        <v>10293</v>
      </c>
      <c r="G69" s="30">
        <f>+F69+F70</f>
        <v>22119</v>
      </c>
      <c r="H69" s="27" t="str">
        <f t="shared" ref="H69" si="27">CONCATENATE(D69,"-",D70)</f>
        <v>DOUALOT-LAROULANDIE</v>
      </c>
      <c r="I69" s="32" t="s">
        <v>8</v>
      </c>
      <c r="J69" s="50"/>
    </row>
    <row r="70" spans="3:10" x14ac:dyDescent="0.2">
      <c r="C70" s="23"/>
      <c r="D70" s="7" t="s">
        <v>122</v>
      </c>
      <c r="E70" s="4" t="s">
        <v>123</v>
      </c>
      <c r="F70" s="4">
        <v>11826</v>
      </c>
      <c r="G70" s="31"/>
      <c r="H70" s="27"/>
      <c r="I70" s="33"/>
      <c r="J70" s="50"/>
    </row>
    <row r="71" spans="3:10" x14ac:dyDescent="0.2">
      <c r="C71" s="22">
        <v>34</v>
      </c>
      <c r="D71" s="6" t="s">
        <v>124</v>
      </c>
      <c r="E71" s="2" t="s">
        <v>125</v>
      </c>
      <c r="F71" s="2">
        <v>10428</v>
      </c>
      <c r="G71" s="30">
        <f>+F71+F72</f>
        <v>22634</v>
      </c>
      <c r="H71" s="27" t="str">
        <f t="shared" ref="H71" si="28">CONCATENATE(D71,"-",D72)</f>
        <v>DE NAYS CANDAU-GREGORY</v>
      </c>
      <c r="I71" s="32" t="s">
        <v>8</v>
      </c>
      <c r="J71" s="50"/>
    </row>
    <row r="72" spans="3:10" x14ac:dyDescent="0.2">
      <c r="C72" s="23"/>
      <c r="D72" s="7" t="s">
        <v>126</v>
      </c>
      <c r="E72" s="4" t="s">
        <v>127</v>
      </c>
      <c r="F72" s="4">
        <v>12206</v>
      </c>
      <c r="G72" s="31"/>
      <c r="H72" s="27"/>
      <c r="I72" s="33"/>
      <c r="J72" s="50"/>
    </row>
    <row r="73" spans="3:10" x14ac:dyDescent="0.2">
      <c r="C73" s="22">
        <v>35</v>
      </c>
      <c r="D73" s="6" t="s">
        <v>128</v>
      </c>
      <c r="E73" s="2" t="s">
        <v>129</v>
      </c>
      <c r="F73" s="2">
        <v>5000</v>
      </c>
      <c r="G73" s="30">
        <f>+F73+F74</f>
        <v>26561</v>
      </c>
      <c r="H73" s="27" t="str">
        <f t="shared" ref="H73" si="29">CONCATENATE(D73,"-",D74)</f>
        <v>VIX-SIEBENALER</v>
      </c>
      <c r="I73" s="32" t="s">
        <v>8</v>
      </c>
      <c r="J73" s="50"/>
    </row>
    <row r="74" spans="3:10" x14ac:dyDescent="0.2">
      <c r="C74" s="23"/>
      <c r="D74" s="7" t="s">
        <v>130</v>
      </c>
      <c r="E74" s="4" t="s">
        <v>131</v>
      </c>
      <c r="F74" s="4">
        <v>21561</v>
      </c>
      <c r="G74" s="31"/>
      <c r="H74" s="27"/>
      <c r="I74" s="33"/>
      <c r="J74" s="50"/>
    </row>
    <row r="75" spans="3:10" x14ac:dyDescent="0.2">
      <c r="C75" s="22">
        <v>36</v>
      </c>
      <c r="D75" s="6" t="s">
        <v>132</v>
      </c>
      <c r="E75" s="2" t="s">
        <v>133</v>
      </c>
      <c r="F75" s="2">
        <v>14236</v>
      </c>
      <c r="G75" s="30">
        <f>+F75+F76</f>
        <v>28640</v>
      </c>
      <c r="H75" s="27" t="str">
        <f t="shared" ref="H75" si="30">CONCATENATE(D75,"-",D76)</f>
        <v>POUBLAN-COUSTÉ-EL OUALI</v>
      </c>
      <c r="I75" s="32" t="s">
        <v>8</v>
      </c>
      <c r="J75" s="50"/>
    </row>
    <row r="76" spans="3:10" x14ac:dyDescent="0.2">
      <c r="C76" s="25"/>
      <c r="D76" s="14" t="s">
        <v>134</v>
      </c>
      <c r="E76" s="15" t="s">
        <v>135</v>
      </c>
      <c r="F76" s="15">
        <v>14404</v>
      </c>
      <c r="G76" s="46"/>
      <c r="H76" s="47"/>
      <c r="I76" s="48"/>
      <c r="J76" s="50"/>
    </row>
    <row r="77" spans="3:10" x14ac:dyDescent="0.2">
      <c r="C77" s="24"/>
      <c r="D77" s="13"/>
      <c r="E77" s="13"/>
      <c r="F77" s="13"/>
      <c r="G77" s="26"/>
      <c r="H77" s="24"/>
      <c r="I77" s="26"/>
    </row>
    <row r="78" spans="3:10" x14ac:dyDescent="0.2">
      <c r="C78" s="24"/>
      <c r="D78" s="13"/>
      <c r="E78" s="13"/>
      <c r="F78" s="13"/>
      <c r="G78" s="26"/>
      <c r="H78" s="24"/>
      <c r="I78" s="26"/>
    </row>
    <row r="79" spans="3:10" x14ac:dyDescent="0.2">
      <c r="C79" s="24"/>
      <c r="D79" s="13"/>
      <c r="E79" s="13"/>
      <c r="F79" s="13"/>
      <c r="G79" s="26"/>
      <c r="H79" s="24"/>
      <c r="I79" s="26"/>
    </row>
    <row r="80" spans="3:10" x14ac:dyDescent="0.2">
      <c r="C80" s="24"/>
      <c r="D80" s="13"/>
      <c r="E80" s="13"/>
      <c r="F80" s="13"/>
      <c r="G80" s="26"/>
      <c r="H80" s="24"/>
      <c r="I80" s="26"/>
    </row>
    <row r="81" spans="3:9" x14ac:dyDescent="0.2">
      <c r="C81" s="24"/>
      <c r="D81" s="13"/>
      <c r="E81" s="13"/>
      <c r="F81" s="13"/>
      <c r="G81" s="26"/>
      <c r="H81" s="24"/>
      <c r="I81" s="26"/>
    </row>
    <row r="82" spans="3:9" x14ac:dyDescent="0.2">
      <c r="C82" s="24"/>
      <c r="D82" s="13"/>
      <c r="E82" s="13"/>
      <c r="F82" s="13"/>
      <c r="G82" s="26"/>
      <c r="H82" s="24"/>
      <c r="I82" s="26"/>
    </row>
    <row r="83" spans="3:9" x14ac:dyDescent="0.2">
      <c r="C83" s="24"/>
      <c r="D83" s="13"/>
      <c r="E83" s="13"/>
      <c r="F83" s="13"/>
      <c r="G83" s="26"/>
      <c r="H83" s="24"/>
      <c r="I83" s="26"/>
    </row>
    <row r="84" spans="3:9" x14ac:dyDescent="0.2">
      <c r="C84" s="24"/>
      <c r="D84" s="13"/>
      <c r="E84" s="13"/>
      <c r="F84" s="13"/>
      <c r="G84" s="26"/>
      <c r="H84" s="24"/>
      <c r="I84" s="26"/>
    </row>
    <row r="85" spans="3:9" x14ac:dyDescent="0.2">
      <c r="C85" s="24"/>
      <c r="D85" s="13"/>
      <c r="E85" s="13"/>
      <c r="F85" s="13"/>
      <c r="G85" s="26"/>
      <c r="H85" s="24"/>
      <c r="I85" s="26"/>
    </row>
    <row r="86" spans="3:9" x14ac:dyDescent="0.2">
      <c r="C86" s="24"/>
      <c r="D86" s="13"/>
      <c r="E86" s="13"/>
      <c r="F86" s="13"/>
      <c r="G86" s="26"/>
      <c r="H86" s="24"/>
      <c r="I86" s="26"/>
    </row>
    <row r="87" spans="3:9" x14ac:dyDescent="0.2">
      <c r="C87" s="24"/>
      <c r="D87" s="13"/>
      <c r="E87" s="13"/>
      <c r="F87" s="13"/>
      <c r="G87" s="26"/>
      <c r="H87" s="24"/>
      <c r="I87" s="26"/>
    </row>
    <row r="88" spans="3:9" x14ac:dyDescent="0.2">
      <c r="C88" s="24"/>
      <c r="D88" s="13"/>
      <c r="E88" s="13"/>
      <c r="F88" s="13"/>
      <c r="G88" s="26"/>
      <c r="H88" s="24"/>
      <c r="I88" s="26"/>
    </row>
    <row r="89" spans="3:9" x14ac:dyDescent="0.2">
      <c r="C89" s="24"/>
      <c r="D89" s="13"/>
      <c r="E89" s="13"/>
      <c r="F89" s="13"/>
      <c r="G89" s="26"/>
      <c r="H89" s="24"/>
      <c r="I89" s="26"/>
    </row>
    <row r="90" spans="3:9" x14ac:dyDescent="0.2">
      <c r="C90" s="24"/>
      <c r="D90" s="13"/>
      <c r="E90" s="13"/>
      <c r="F90" s="13"/>
      <c r="G90" s="26"/>
      <c r="H90" s="24"/>
      <c r="I90" s="26"/>
    </row>
    <row r="91" spans="3:9" x14ac:dyDescent="0.2">
      <c r="C91" s="24"/>
      <c r="D91" s="13"/>
      <c r="E91" s="13"/>
      <c r="F91" s="13"/>
      <c r="G91" s="26"/>
      <c r="H91" s="24"/>
      <c r="I91" s="26"/>
    </row>
    <row r="92" spans="3:9" x14ac:dyDescent="0.2">
      <c r="C92" s="24"/>
      <c r="D92" s="13"/>
      <c r="E92" s="13"/>
      <c r="F92" s="13"/>
      <c r="G92" s="26"/>
      <c r="H92" s="24"/>
      <c r="I92" s="26"/>
    </row>
    <row r="93" spans="3:9" x14ac:dyDescent="0.2">
      <c r="C93" s="24"/>
      <c r="D93" s="13"/>
      <c r="E93" s="13"/>
      <c r="F93" s="13"/>
      <c r="G93" s="26"/>
      <c r="H93" s="24"/>
      <c r="I93" s="26"/>
    </row>
    <row r="94" spans="3:9" x14ac:dyDescent="0.2">
      <c r="C94" s="24"/>
      <c r="D94" s="13"/>
      <c r="E94" s="13"/>
      <c r="F94" s="13"/>
      <c r="G94" s="26"/>
      <c r="H94" s="24"/>
      <c r="I94" s="26"/>
    </row>
    <row r="95" spans="3:9" x14ac:dyDescent="0.2">
      <c r="C95" s="24"/>
      <c r="D95" s="13"/>
      <c r="E95" s="13"/>
      <c r="F95" s="13"/>
      <c r="G95" s="26"/>
      <c r="H95" s="24"/>
      <c r="I95" s="26"/>
    </row>
    <row r="96" spans="3:9" x14ac:dyDescent="0.2">
      <c r="C96" s="24"/>
      <c r="D96" s="13"/>
      <c r="E96" s="13"/>
      <c r="F96" s="13"/>
      <c r="G96" s="26"/>
      <c r="H96" s="24"/>
      <c r="I96" s="26"/>
    </row>
    <row r="97" spans="8:8" x14ac:dyDescent="0.2">
      <c r="H97" s="16"/>
    </row>
    <row r="98" spans="8:8" x14ac:dyDescent="0.2">
      <c r="H98" s="16"/>
    </row>
  </sheetData>
  <mergeCells count="221"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I43:I44"/>
    <mergeCell ref="H41:H42"/>
    <mergeCell ref="G45:G46"/>
    <mergeCell ref="H45:H46"/>
    <mergeCell ref="C45:C46"/>
    <mergeCell ref="I45:I46"/>
    <mergeCell ref="I41:I42"/>
    <mergeCell ref="I71:I72"/>
    <mergeCell ref="G73:G74"/>
    <mergeCell ref="H73:H74"/>
    <mergeCell ref="I73:I74"/>
    <mergeCell ref="G71:G72"/>
    <mergeCell ref="H71:H72"/>
    <mergeCell ref="I47:I48"/>
    <mergeCell ref="C41:C42"/>
    <mergeCell ref="C47:C48"/>
    <mergeCell ref="I59:I60"/>
    <mergeCell ref="G61:G62"/>
    <mergeCell ref="H61:H62"/>
    <mergeCell ref="I61:I62"/>
    <mergeCell ref="G55:G56"/>
    <mergeCell ref="H55:H56"/>
    <mergeCell ref="I55:I56"/>
    <mergeCell ref="G57:G58"/>
    <mergeCell ref="G79:G80"/>
    <mergeCell ref="H79:H80"/>
    <mergeCell ref="I79:I80"/>
    <mergeCell ref="G81:G82"/>
    <mergeCell ref="H81:H82"/>
    <mergeCell ref="I81:I82"/>
    <mergeCell ref="G75:G76"/>
    <mergeCell ref="H75:H76"/>
    <mergeCell ref="I75:I76"/>
    <mergeCell ref="G77:G78"/>
    <mergeCell ref="H77:H78"/>
    <mergeCell ref="I77:I78"/>
    <mergeCell ref="C91:C92"/>
    <mergeCell ref="C93:C94"/>
    <mergeCell ref="C95:C96"/>
    <mergeCell ref="G91:G92"/>
    <mergeCell ref="H91:H92"/>
    <mergeCell ref="I91:I92"/>
    <mergeCell ref="G93:G94"/>
    <mergeCell ref="H93:H94"/>
    <mergeCell ref="I93:I94"/>
    <mergeCell ref="G95:G96"/>
    <mergeCell ref="H95:H96"/>
    <mergeCell ref="I95:I96"/>
    <mergeCell ref="C35:C36"/>
    <mergeCell ref="G35:G36"/>
    <mergeCell ref="H35:H36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35:I36"/>
    <mergeCell ref="I25:I26"/>
    <mergeCell ref="I27:I28"/>
    <mergeCell ref="I29:I30"/>
    <mergeCell ref="I31:I32"/>
    <mergeCell ref="I33:I34"/>
    <mergeCell ref="C29:C30"/>
    <mergeCell ref="G29:G30"/>
    <mergeCell ref="H29:H30"/>
    <mergeCell ref="C31:C32"/>
    <mergeCell ref="G31:G32"/>
    <mergeCell ref="H31:H32"/>
    <mergeCell ref="C33:C34"/>
    <mergeCell ref="G33:G34"/>
    <mergeCell ref="H33:H34"/>
    <mergeCell ref="G25:G26"/>
    <mergeCell ref="H27:H28"/>
    <mergeCell ref="H25:H26"/>
    <mergeCell ref="H23:H2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D2:I2"/>
    <mergeCell ref="C27:C28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G27:G28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C37:C38"/>
    <mergeCell ref="G37:G38"/>
    <mergeCell ref="H37:H38"/>
    <mergeCell ref="I37:I38"/>
    <mergeCell ref="C39:C40"/>
    <mergeCell ref="G39:G40"/>
    <mergeCell ref="H39:H40"/>
    <mergeCell ref="I39:I40"/>
    <mergeCell ref="G53:G54"/>
    <mergeCell ref="H53:H54"/>
    <mergeCell ref="I53:I54"/>
    <mergeCell ref="C49:C50"/>
    <mergeCell ref="G49:G50"/>
    <mergeCell ref="H49:H50"/>
    <mergeCell ref="I49:I50"/>
    <mergeCell ref="C51:C52"/>
    <mergeCell ref="G51:G52"/>
    <mergeCell ref="H51:H52"/>
    <mergeCell ref="I51:I52"/>
    <mergeCell ref="G41:G42"/>
    <mergeCell ref="C43:C44"/>
    <mergeCell ref="H43:H44"/>
    <mergeCell ref="G47:G48"/>
    <mergeCell ref="H47:H48"/>
    <mergeCell ref="H57:H58"/>
    <mergeCell ref="I57:I58"/>
    <mergeCell ref="G59:G60"/>
    <mergeCell ref="H59:H60"/>
    <mergeCell ref="I67:I68"/>
    <mergeCell ref="G69:G70"/>
    <mergeCell ref="H69:H70"/>
    <mergeCell ref="I69:I70"/>
    <mergeCell ref="G63:G64"/>
    <mergeCell ref="H63:H64"/>
    <mergeCell ref="I63:I64"/>
    <mergeCell ref="G65:G66"/>
    <mergeCell ref="H65:H66"/>
    <mergeCell ref="I65:I66"/>
    <mergeCell ref="G67:G68"/>
    <mergeCell ref="H67:H68"/>
    <mergeCell ref="G87:G88"/>
    <mergeCell ref="H87:H88"/>
    <mergeCell ref="I87:I88"/>
    <mergeCell ref="G89:G90"/>
    <mergeCell ref="H89:H90"/>
    <mergeCell ref="I89:I90"/>
    <mergeCell ref="G83:G84"/>
    <mergeCell ref="H83:H84"/>
    <mergeCell ref="I83:I84"/>
    <mergeCell ref="G85:G86"/>
    <mergeCell ref="H85:H86"/>
    <mergeCell ref="I85:I86"/>
    <mergeCell ref="C81:C82"/>
    <mergeCell ref="C83:C84"/>
    <mergeCell ref="C85:C86"/>
    <mergeCell ref="C87:C88"/>
    <mergeCell ref="C89:C90"/>
    <mergeCell ref="C71:C72"/>
    <mergeCell ref="C73:C74"/>
    <mergeCell ref="C75:C76"/>
    <mergeCell ref="C77:C78"/>
    <mergeCell ref="C79:C80"/>
    <mergeCell ref="G43:G44"/>
    <mergeCell ref="C61:C62"/>
    <mergeCell ref="C63:C64"/>
    <mergeCell ref="C65:C66"/>
    <mergeCell ref="C67:C68"/>
    <mergeCell ref="C69:C70"/>
    <mergeCell ref="C53:C54"/>
    <mergeCell ref="C55:C56"/>
    <mergeCell ref="C57:C58"/>
    <mergeCell ref="C59:C60"/>
  </mergeCells>
  <pageMargins left="0.7" right="0.7" top="0.75" bottom="0.75" header="0.3" footer="0.3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EQUIPES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NOIROT Coraline</dc:creator>
  <cp:lastModifiedBy>Coraline Noirot</cp:lastModifiedBy>
  <cp:lastPrinted>2024-10-22T21:20:17Z</cp:lastPrinted>
  <dcterms:created xsi:type="dcterms:W3CDTF">2023-03-12T20:29:21Z</dcterms:created>
  <dcterms:modified xsi:type="dcterms:W3CDTF">2025-09-18T11:50:02Z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107e33d-089b-403b-8691-2a91b682d8c7_Enabled">
    <vt:lpwstr>true</vt:lpwstr>
  </property>
  <property fmtid="{D5CDD505-2E9C-101B-9397-08002B2CF9AE}" pid="3" name="MSIP_Label_f107e33d-089b-403b-8691-2a91b682d8c7_SetDate">
    <vt:lpwstr>2023-03-12T20:29:23Z</vt:lpwstr>
  </property>
  <property fmtid="{D5CDD505-2E9C-101B-9397-08002B2CF9AE}" pid="4" name="MSIP_Label_f107e33d-089b-403b-8691-2a91b682d8c7_Method">
    <vt:lpwstr>Standard</vt:lpwstr>
  </property>
  <property fmtid="{D5CDD505-2E9C-101B-9397-08002B2CF9AE}" pid="5" name="MSIP_Label_f107e33d-089b-403b-8691-2a91b682d8c7_Name">
    <vt:lpwstr>Interne</vt:lpwstr>
  </property>
  <property fmtid="{D5CDD505-2E9C-101B-9397-08002B2CF9AE}" pid="6" name="MSIP_Label_f107e33d-089b-403b-8691-2a91b682d8c7_SiteId">
    <vt:lpwstr>72cbb54e-b993-42c4-a579-7e0142a770c4</vt:lpwstr>
  </property>
  <property fmtid="{D5CDD505-2E9C-101B-9397-08002B2CF9AE}" pid="7" name="MSIP_Label_f107e33d-089b-403b-8691-2a91b682d8c7_ActionId">
    <vt:lpwstr>f2f120af-1a21-4ae2-a001-1fde3e95fecc</vt:lpwstr>
  </property>
  <property fmtid="{D5CDD505-2E9C-101B-9397-08002B2CF9AE}" pid="8" name="MSIP_Label_f107e33d-089b-403b-8691-2a91b682d8c7_ContentBits">
    <vt:lpwstr>0</vt:lpwstr>
  </property>
</Properties>
</file>